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/>
  </bookViews>
  <sheets>
    <sheet name="Check Register" sheetId="7" r:id="rId1"/>
  </sheets>
  <definedNames>
    <definedName name="CategoryLookup">Summary[Category]</definedName>
    <definedName name="ColumnTitle1">Register[[#Headers],[Check '#]]</definedName>
    <definedName name="_xlnm.Print_Titles" localSheetId="0">'Check Register'!$B:$C,'Check Register'!$2:$2</definedName>
    <definedName name="RowTitleRegion1..I1">'Check Register'!$D$1</definedName>
    <definedName name="Title1">Summary[[#Headers],[Category]]</definedName>
  </definedNames>
  <calcPr calcId="171027"/>
</workbook>
</file>

<file path=xl/calcChain.xml><?xml version="1.0" encoding="utf-8"?>
<calcChain xmlns="http://schemas.openxmlformats.org/spreadsheetml/2006/main">
  <c r="C9" i="7" l="1"/>
  <c r="C8" i="7"/>
  <c r="C7" i="7"/>
  <c r="C6" i="7"/>
  <c r="C5" i="7"/>
  <c r="C4" i="7"/>
  <c r="E8" i="7" l="1"/>
  <c r="E7" i="7"/>
  <c r="E6" i="7"/>
  <c r="E5" i="7"/>
  <c r="E4" i="7"/>
  <c r="E3" i="7"/>
  <c r="J3" i="7" l="1"/>
  <c r="J4" i="7" s="1"/>
  <c r="J5" i="7" s="1"/>
  <c r="J6" i="7" s="1"/>
  <c r="J7" i="7" s="1"/>
  <c r="J8" i="7" s="1"/>
  <c r="I1" i="7"/>
</calcChain>
</file>

<file path=xl/sharedStrings.xml><?xml version="1.0" encoding="utf-8"?>
<sst xmlns="http://schemas.openxmlformats.org/spreadsheetml/2006/main" count="33" uniqueCount="24">
  <si>
    <t>Current Balance</t>
  </si>
  <si>
    <t>Spending Summary</t>
  </si>
  <si>
    <t>Check #</t>
  </si>
  <si>
    <t>Date</t>
  </si>
  <si>
    <t>Description</t>
  </si>
  <si>
    <t>Category</t>
  </si>
  <si>
    <t>Withdrawal (-)</t>
  </si>
  <si>
    <t>Deposit (+)</t>
  </si>
  <si>
    <t>Balance</t>
  </si>
  <si>
    <t>Total</t>
  </si>
  <si>
    <t>Beginning Balance</t>
  </si>
  <si>
    <t>Deposit</t>
  </si>
  <si>
    <t>Debit card</t>
  </si>
  <si>
    <t>School Registration</t>
  </si>
  <si>
    <t>School</t>
  </si>
  <si>
    <t>Groceries</t>
  </si>
  <si>
    <t>City Power &amp; Light</t>
  </si>
  <si>
    <t>Utilities</t>
  </si>
  <si>
    <t>Entertainment</t>
  </si>
  <si>
    <t>School supplies</t>
  </si>
  <si>
    <t>Grocery Store</t>
  </si>
  <si>
    <t>Southridge Video</t>
  </si>
  <si>
    <t>Other</t>
  </si>
  <si>
    <t xml:space="preserve"> Check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</si>
</sst>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3"/>
      <name val="Calibri"/>
      <family val="2"/>
      <scheme val="minor"/>
    </font>
    <font>
      <b/>
      <sz val="18"/>
      <color theme="2"/>
      <name val="Calibri"/>
      <family val="2"/>
      <scheme val="minor"/>
    </font>
    <font>
      <b/>
      <sz val="12"/>
      <color theme="2"/>
      <name val="Calibri"/>
      <family val="2"/>
      <scheme val="major"/>
    </font>
    <font>
      <b/>
      <sz val="26"/>
      <color theme="3"/>
      <name val="Calibri"/>
      <family val="2"/>
      <scheme val="major"/>
    </font>
    <font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3"/>
      </right>
      <top/>
      <bottom/>
      <diagonal/>
    </border>
  </borders>
  <cellStyleXfs count="12">
    <xf numFmtId="0" fontId="0" fillId="0" borderId="0">
      <alignment horizontal="left" vertical="center" wrapText="1" indent="2"/>
    </xf>
    <xf numFmtId="0" fontId="3" fillId="3" borderId="0" applyNumberFormat="0" applyBorder="0" applyProtection="0">
      <alignment horizontal="left" vertical="center"/>
    </xf>
    <xf numFmtId="0" fontId="2" fillId="2" borderId="0" applyNumberFormat="0" applyProtection="0">
      <alignment horizontal="right" vertical="center"/>
    </xf>
    <xf numFmtId="0" fontId="1" fillId="2" borderId="1" applyNumberFormat="0" applyProtection="0">
      <alignment horizontal="left" vertical="center" indent="2"/>
    </xf>
    <xf numFmtId="0" fontId="8" fillId="2" borderId="0" applyNumberFormat="0" applyProtection="0">
      <alignment horizontal="right" vertical="center" indent="5"/>
    </xf>
    <xf numFmtId="164" fontId="4" fillId="0" borderId="0" applyFont="0" applyFill="0" applyBorder="0" applyProtection="0">
      <alignment horizontal="right" vertical="center" indent="5"/>
    </xf>
    <xf numFmtId="164" fontId="4" fillId="0" borderId="0" applyFont="0" applyFill="0" applyBorder="0" applyProtection="0">
      <alignment horizontal="right" vertical="center"/>
    </xf>
    <xf numFmtId="14" fontId="4" fillId="0" borderId="0" applyFont="0" applyFill="0" applyBorder="0">
      <alignment horizontal="right" vertical="center" indent="1"/>
    </xf>
    <xf numFmtId="0" fontId="7" fillId="3" borderId="0" applyNumberFormat="0" applyFill="0" applyBorder="0" applyProtection="0">
      <alignment horizontal="right" vertical="center"/>
    </xf>
    <xf numFmtId="0" fontId="5" fillId="2" borderId="0" applyNumberFormat="0" applyBorder="0" applyProtection="0">
      <alignment horizontal="left" wrapText="1" indent="2"/>
    </xf>
    <xf numFmtId="164" fontId="6" fillId="2" borderId="1" applyProtection="0">
      <alignment horizontal="right" vertical="center"/>
    </xf>
    <xf numFmtId="0" fontId="7" fillId="0" borderId="0" applyNumberFormat="0" applyFill="0" applyBorder="0">
      <alignment horizontal="right" vertical="center" indent="5"/>
    </xf>
  </cellStyleXfs>
  <cellXfs count="14">
    <xf numFmtId="0" fontId="0" fillId="0" borderId="0" xfId="0">
      <alignment horizontal="left" vertical="center" wrapText="1" indent="2"/>
    </xf>
    <xf numFmtId="0" fontId="8" fillId="2" borderId="0" xfId="4">
      <alignment horizontal="right" vertical="center" indent="5"/>
    </xf>
    <xf numFmtId="14" fontId="0" fillId="0" borderId="0" xfId="7" applyFont="1" applyFill="1" applyBorder="1">
      <alignment horizontal="right" vertical="center" indent="1"/>
    </xf>
    <xf numFmtId="164" fontId="0" fillId="0" borderId="0" xfId="6" applyFont="1" applyFill="1" applyBorder="1">
      <alignment horizontal="right" vertical="center"/>
    </xf>
    <xf numFmtId="0" fontId="0" fillId="0" borderId="0" xfId="0" applyFont="1" applyFill="1" applyBorder="1">
      <alignment horizontal="left" vertical="center" wrapText="1" indent="2"/>
    </xf>
    <xf numFmtId="0" fontId="0" fillId="0" borderId="0" xfId="0" applyFont="1">
      <alignment horizontal="left" vertical="center" wrapText="1" indent="2"/>
    </xf>
    <xf numFmtId="0" fontId="0" fillId="0" borderId="0" xfId="0">
      <alignment horizontal="left" vertical="center" wrapText="1" indent="2"/>
    </xf>
    <xf numFmtId="164" fontId="0" fillId="0" borderId="0" xfId="5" applyFont="1" applyFill="1" applyBorder="1">
      <alignment horizontal="right" vertical="center" indent="5"/>
    </xf>
    <xf numFmtId="0" fontId="7" fillId="0" borderId="0" xfId="8" applyFill="1">
      <alignment horizontal="right" vertical="center"/>
    </xf>
    <xf numFmtId="0" fontId="7" fillId="0" borderId="0" xfId="11" applyFill="1">
      <alignment horizontal="right" vertical="center" indent="5"/>
    </xf>
    <xf numFmtId="164" fontId="6" fillId="2" borderId="1" xfId="10">
      <alignment horizontal="right" vertical="center"/>
    </xf>
    <xf numFmtId="0" fontId="3" fillId="3" borderId="0" xfId="1" applyBorder="1">
      <alignment horizontal="left" vertical="center"/>
    </xf>
    <xf numFmtId="0" fontId="2" fillId="2" borderId="0" xfId="2" applyNumberFormat="1">
      <alignment horizontal="right" vertical="center"/>
    </xf>
    <xf numFmtId="0" fontId="1" fillId="2" borderId="1" xfId="3">
      <alignment horizontal="left" vertical="center" indent="2"/>
    </xf>
  </cellXfs>
  <cellStyles count="12">
    <cellStyle name="Balance heading" xfId="11"/>
    <cellStyle name="Currency" xfId="6" builtinId="4" customBuiltin="1"/>
    <cellStyle name="Currency [0]" xfId="5" builtinId="7" customBuiltin="1"/>
    <cellStyle name="Date" xfId="7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8" builtinId="19" customBuiltin="1"/>
    <cellStyle name="Normal" xfId="0" builtinId="0" customBuiltin="1"/>
    <cellStyle name="Title" xfId="1" builtinId="15" customBuiltin="1"/>
    <cellStyle name="Total" xfId="10" builtinId="2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color rgb="FFFF0000"/>
      </font>
    </dxf>
    <dxf>
      <fill>
        <patternFill>
          <bgColor theme="2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0"/>
        </patternFill>
      </fill>
    </dxf>
    <dxf>
      <font>
        <b/>
        <i val="0"/>
        <color theme="2"/>
      </font>
      <fill>
        <patternFill>
          <bgColor theme="3"/>
        </patternFill>
      </fill>
    </dxf>
    <dxf>
      <font>
        <color theme="2"/>
      </font>
      <fill>
        <patternFill>
          <bgColor theme="3"/>
        </patternFill>
      </fill>
      <border>
        <right style="thin">
          <color theme="3"/>
        </right>
        <vertical/>
        <horizontal/>
      </border>
    </dxf>
  </dxfs>
  <tableStyles count="2" defaultTableStyle="CheckRegister" defaultPivotStyle="PivotStyleLight16">
    <tableStyle name="Check Register Summary" pivot="0" count="4">
      <tableStyleElement type="wholeTable" dxfId="9"/>
      <tableStyleElement type="headerRow" dxfId="8"/>
      <tableStyleElement type="firstRowStripe" dxfId="7"/>
      <tableStyleElement type="secondRowStripe" dxfId="6"/>
    </tableStyle>
    <tableStyle name="CheckRegister" pivot="0" count="3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gister" displayName="Register" ref="D2:J8" totalsRowCellStyle="Normal">
  <tableColumns count="7">
    <tableColumn id="1" name="Check #" totalsRowLabel="Totals" dataCellStyle="Normal"/>
    <tableColumn id="6" name="Date" dataCellStyle="Date"/>
    <tableColumn id="7" name="Description" totalsRowDxfId="1"/>
    <tableColumn id="2" name="Category" totalsRowDxfId="0"/>
    <tableColumn id="3" name="Withdrawal (-)" totalsRowFunction="sum" dataCellStyle="Currency"/>
    <tableColumn id="4" name="Deposit (+)" totalsRowFunction="sum" dataCellStyle="Currency"/>
    <tableColumn id="5" name="Balance" totalsRowFunction="custom" dataCellStyle="Currency [0]">
      <calculatedColumnFormula>IF(ISBLANK(Register[[#This Row],[Withdrawal (-)]]),J2+Register[[#This Row],[Deposit (+)]],J2-Register[[#This Row],[Withdrawal (-)]])</calculatedColumnFormula>
      <totalsRowFormula>Register[[#Totals],[Deposit (+)]]-Register[[#Totals],[Withdrawal (-)]]</totalsRowFormula>
    </tableColumn>
  </tableColumns>
  <tableStyleInfo name="CheckRegister" showFirstColumn="0" showLastColumn="0" showRowStripes="1" showColumnStripes="0"/>
  <extLst>
    <ext xmlns:x14="http://schemas.microsoft.com/office/spreadsheetml/2009/9/main" uri="{504A1905-F514-4f6f-8877-14C23A59335A}">
      <x14:table altTextSummary="Enter Check number, Date, Description, Category, Withdrawal, and Deposit amounts in this table. Balance is automatically calculated"/>
    </ext>
  </extLst>
</table>
</file>

<file path=xl/tables/table2.xml><?xml version="1.0" encoding="utf-8"?>
<table xmlns="http://schemas.openxmlformats.org/spreadsheetml/2006/main" id="3" name="Summary" displayName="Summary" ref="B3:C9" totalsRowShown="0">
  <tableColumns count="2">
    <tableColumn id="1" name="Category"/>
    <tableColumn id="2" name="Total" dataCellStyle="Currency [0]">
      <calculatedColumnFormula>SUMIF(Register[Category],"=" &amp;Summary[[#This Row],[Category]],Register[Withdrawal (-)])</calculatedColumnFormula>
    </tableColumn>
  </tableColumns>
  <tableStyleInfo name="Check Register Summary" showFirstColumn="0" showLastColumn="0" showRowStripes="0" showColumnStripes="0"/>
  <extLst>
    <ext xmlns:x14="http://schemas.microsoft.com/office/spreadsheetml/2009/9/main" uri="{504A1905-F514-4f6f-8877-14C23A59335A}">
      <x14:table altTextSummary="Enter Category items in this table. Total is automatically updated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595459"/>
      </a:dk2>
      <a:lt2>
        <a:srgbClr val="F1EFED"/>
      </a:lt2>
      <a:accent1>
        <a:srgbClr val="56BCBE"/>
      </a:accent1>
      <a:accent2>
        <a:srgbClr val="7FAC39"/>
      </a:accent2>
      <a:accent3>
        <a:srgbClr val="FF6927"/>
      </a:accent3>
      <a:accent4>
        <a:srgbClr val="5B7799"/>
      </a:accent4>
      <a:accent5>
        <a:srgbClr val="EAE400"/>
      </a:accent5>
      <a:accent6>
        <a:srgbClr val="E60000"/>
      </a:accent6>
      <a:hlink>
        <a:srgbClr val="5B7799"/>
      </a:hlink>
      <a:folHlink>
        <a:srgbClr val="56BCB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B1:J9"/>
  <sheetViews>
    <sheetView showGridLines="0" tabSelected="1" workbookViewId="0">
      <selection activeCell="B1" sqref="B1:C1"/>
    </sheetView>
  </sheetViews>
  <sheetFormatPr defaultRowHeight="30" customHeight="1" x14ac:dyDescent="0.25"/>
  <cols>
    <col min="1" max="1" width="2.7109375" customWidth="1"/>
    <col min="2" max="3" width="19.7109375" style="5" customWidth="1"/>
    <col min="4" max="4" width="15.28515625" customWidth="1"/>
    <col min="5" max="5" width="15.140625" customWidth="1"/>
    <col min="6" max="6" width="30.7109375" customWidth="1"/>
    <col min="7" max="7" width="18.7109375" customWidth="1"/>
    <col min="8" max="9" width="14.85546875" customWidth="1"/>
    <col min="10" max="10" width="28.5703125" customWidth="1"/>
    <col min="11" max="11" width="2.7109375" customWidth="1"/>
  </cols>
  <sheetData>
    <row r="1" spans="2:10" ht="54" customHeight="1" x14ac:dyDescent="0.25">
      <c r="B1" s="11" t="s">
        <v>23</v>
      </c>
      <c r="C1" s="11"/>
      <c r="D1" s="12" t="s">
        <v>0</v>
      </c>
      <c r="E1" s="12"/>
      <c r="F1" s="12"/>
      <c r="G1" s="12"/>
      <c r="H1" s="12"/>
      <c r="I1" s="10">
        <f>SUM(Register[Deposit (+)])-SUM(Register[Withdrawal (-)])</f>
        <v>1617</v>
      </c>
      <c r="J1" s="10"/>
    </row>
    <row r="2" spans="2:10" ht="33" customHeight="1" x14ac:dyDescent="0.25">
      <c r="B2" s="13" t="s">
        <v>1</v>
      </c>
      <c r="C2" s="13"/>
      <c r="D2" t="s">
        <v>2</v>
      </c>
      <c r="E2" t="s">
        <v>3</v>
      </c>
      <c r="F2" t="s">
        <v>4</v>
      </c>
      <c r="G2" t="s">
        <v>5</v>
      </c>
      <c r="H2" s="8" t="s">
        <v>6</v>
      </c>
      <c r="I2" s="8" t="s">
        <v>7</v>
      </c>
      <c r="J2" s="9" t="s">
        <v>8</v>
      </c>
    </row>
    <row r="3" spans="2:10" ht="30" customHeight="1" x14ac:dyDescent="0.25">
      <c r="B3" s="4" t="s">
        <v>5</v>
      </c>
      <c r="C3" s="1" t="s">
        <v>9</v>
      </c>
      <c r="D3" s="6"/>
      <c r="E3" s="2">
        <f ca="1">TODAY()</f>
        <v>42872</v>
      </c>
      <c r="F3" s="4" t="s">
        <v>10</v>
      </c>
      <c r="G3" s="4" t="s">
        <v>11</v>
      </c>
      <c r="H3" s="3"/>
      <c r="I3" s="3">
        <v>2000</v>
      </c>
      <c r="J3" s="7">
        <f>Register[[#This Row],[Deposit (+)]]</f>
        <v>2000</v>
      </c>
    </row>
    <row r="4" spans="2:10" ht="30" customHeight="1" x14ac:dyDescent="0.25">
      <c r="B4" s="4" t="s">
        <v>11</v>
      </c>
      <c r="C4" s="7">
        <f>IFERROR(SUMIF(Register[Category],"=" &amp;Summary[[#This Row],[Category]],Register[Deposit (+)]),"")</f>
        <v>2000</v>
      </c>
      <c r="D4" s="6" t="s">
        <v>12</v>
      </c>
      <c r="E4" s="2">
        <f ca="1">TODAY()+10</f>
        <v>42882</v>
      </c>
      <c r="F4" s="4" t="s">
        <v>13</v>
      </c>
      <c r="G4" s="4" t="s">
        <v>14</v>
      </c>
      <c r="H4" s="3">
        <v>225</v>
      </c>
      <c r="I4" s="3"/>
      <c r="J4" s="7">
        <f>IF(ISBLANK(Register[[#This Row],[Withdrawal (-)]]),J3+Register[[#This Row],[Deposit (+)]],J3-Register[[#This Row],[Withdrawal (-)]])</f>
        <v>1775</v>
      </c>
    </row>
    <row r="5" spans="2:10" ht="30" customHeight="1" x14ac:dyDescent="0.25">
      <c r="B5" s="4" t="s">
        <v>15</v>
      </c>
      <c r="C5" s="7">
        <f>IFERROR(SUMIF(Register[Category],"=" &amp;Summary[[#This Row],[Category]],Register[Withdrawal (-)]),"")</f>
        <v>40</v>
      </c>
      <c r="D5" s="6">
        <v>1001</v>
      </c>
      <c r="E5" s="2">
        <f ca="1">TODAY()+30</f>
        <v>42902</v>
      </c>
      <c r="F5" s="4" t="s">
        <v>16</v>
      </c>
      <c r="G5" s="4" t="s">
        <v>17</v>
      </c>
      <c r="H5" s="3">
        <v>73</v>
      </c>
      <c r="I5" s="3"/>
      <c r="J5" s="7">
        <f>IF(ISBLANK(Register[[#This Row],[Withdrawal (-)]]),J4+Register[[#This Row],[Deposit (+)]],J4-Register[[#This Row],[Withdrawal (-)]])</f>
        <v>1702</v>
      </c>
    </row>
    <row r="6" spans="2:10" ht="30" customHeight="1" x14ac:dyDescent="0.25">
      <c r="B6" s="4" t="s">
        <v>18</v>
      </c>
      <c r="C6" s="7">
        <f>IFERROR(SUMIF(Register[Category],"=" &amp;Summary[[#This Row],[Category]],Register[Withdrawal (-)]),"")</f>
        <v>7</v>
      </c>
      <c r="D6" s="6" t="s">
        <v>12</v>
      </c>
      <c r="E6" s="2">
        <f ca="1">TODAY()+40</f>
        <v>42912</v>
      </c>
      <c r="F6" s="4" t="s">
        <v>19</v>
      </c>
      <c r="G6" s="4" t="s">
        <v>14</v>
      </c>
      <c r="H6" s="3">
        <v>38</v>
      </c>
      <c r="I6" s="3"/>
      <c r="J6" s="7">
        <f>IF(ISBLANK(Register[[#This Row],[Withdrawal (-)]]),J5+Register[[#This Row],[Deposit (+)]],J5-Register[[#This Row],[Withdrawal (-)]])</f>
        <v>1664</v>
      </c>
    </row>
    <row r="7" spans="2:10" ht="30" customHeight="1" x14ac:dyDescent="0.25">
      <c r="B7" s="4" t="s">
        <v>14</v>
      </c>
      <c r="C7" s="7">
        <f>IFERROR(SUMIF(Register[Category],"=" &amp;Summary[[#This Row],[Category]],Register[Withdrawal (-)]),"")</f>
        <v>263</v>
      </c>
      <c r="D7" s="6">
        <v>1002</v>
      </c>
      <c r="E7" s="2">
        <f ca="1">TODAY()+55</f>
        <v>42927</v>
      </c>
      <c r="F7" s="4" t="s">
        <v>20</v>
      </c>
      <c r="G7" s="4" t="s">
        <v>15</v>
      </c>
      <c r="H7" s="3">
        <v>40</v>
      </c>
      <c r="I7" s="3"/>
      <c r="J7" s="7">
        <f>IF(ISBLANK(Register[[#This Row],[Withdrawal (-)]]),J6+Register[[#This Row],[Deposit (+)]],J6-Register[[#This Row],[Withdrawal (-)]])</f>
        <v>1624</v>
      </c>
    </row>
    <row r="8" spans="2:10" ht="30" customHeight="1" x14ac:dyDescent="0.25">
      <c r="B8" s="4" t="s">
        <v>17</v>
      </c>
      <c r="C8" s="7">
        <f>IFERROR(SUMIF(Register[Category],"=" &amp;Summary[[#This Row],[Category]],Register[Withdrawal (-)]),"")</f>
        <v>73</v>
      </c>
      <c r="D8" s="6" t="s">
        <v>12</v>
      </c>
      <c r="E8" s="2">
        <f ca="1">TODAY()+65</f>
        <v>42937</v>
      </c>
      <c r="F8" s="4" t="s">
        <v>21</v>
      </c>
      <c r="G8" s="4" t="s">
        <v>18</v>
      </c>
      <c r="H8" s="3">
        <v>7</v>
      </c>
      <c r="I8" s="3"/>
      <c r="J8" s="7">
        <f>IF(ISBLANK(Register[[#This Row],[Withdrawal (-)]]),J7+Register[[#This Row],[Deposit (+)]],J7-Register[[#This Row],[Withdrawal (-)]])</f>
        <v>1617</v>
      </c>
    </row>
    <row r="9" spans="2:10" ht="30" customHeight="1" x14ac:dyDescent="0.25">
      <c r="B9" s="4" t="s">
        <v>22</v>
      </c>
      <c r="C9" s="7">
        <f>IFERROR(SUMIFS(Register[Withdrawal (-)],Register[Category],Summary[[#This Row],[Category]])+SUMIFS(Register[Withdrawal (-)],Register[Category],""),"")</f>
        <v>0</v>
      </c>
    </row>
  </sheetData>
  <mergeCells count="4">
    <mergeCell ref="I1:J1"/>
    <mergeCell ref="B1:C1"/>
    <mergeCell ref="D1:H1"/>
    <mergeCell ref="B2:C2"/>
  </mergeCells>
  <conditionalFormatting sqref="J3:J8">
    <cfRule type="expression" dxfId="2" priority="1">
      <formula>J3&lt;0</formula>
    </cfRule>
  </conditionalFormatting>
  <dataValidations count="15">
    <dataValidation type="list" errorStyle="warning" allowBlank="1" showInputMessage="1" showErrorMessage="1" error="Select an item from list. Select CANCEL, then press ALT+DOWN ARROW to open the drop-down list, then ENTER to make selection" sqref="G3:G8">
      <formula1>CategoryLookup</formula1>
    </dataValidation>
    <dataValidation allowBlank="1" showInputMessage="1" showErrorMessage="1" prompt="Title of this worksheet is in this cell" sqref="B1:C1"/>
    <dataValidation allowBlank="1" showInputMessage="1" showErrorMessage="1" prompt="Category items are in this column under this heading" sqref="B3"/>
    <dataValidation allowBlank="1" showInputMessage="1" showErrorMessage="1" prompt="Category totals are automatically updated in this column under this heading based on entries in the Register table" sqref="C3"/>
    <dataValidation allowBlank="1" showInputMessage="1" showErrorMessage="1" prompt="Enter Check number in this column under this heading" sqref="D2"/>
    <dataValidation allowBlank="1" showInputMessage="1" showErrorMessage="1" prompt="Enter Date in this column under this heading" sqref="E2"/>
    <dataValidation allowBlank="1" showInputMessage="1" showErrorMessage="1" prompt="Enter Description in this column under this heading" sqref="F2"/>
    <dataValidation allowBlank="1" showInputMessage="1" showErrorMessage="1" prompt="Current Balance is automatically updated in cell at right" sqref="D1:H1"/>
    <dataValidation allowBlank="1" showInputMessage="1" showErrorMessage="1" prompt="Current Balance is automatically updated in this cell. Check Register starts in cell D2" sqref="I1:J1"/>
    <dataValidation allowBlank="1" showInputMessage="1" showErrorMessage="1" prompt="Select Category in this column under this heading. Press ALT+DOWN ARROW to open dropdown list; ENTER to make selection. Category list is based on Spending Summary categories at left" sqref="G2"/>
    <dataValidation allowBlank="1" showInputMessage="1" showErrorMessage="1" prompt="Enter Withdrawal amount in this column under this heading" sqref="H2"/>
    <dataValidation allowBlank="1" showInputMessage="1" showErrorMessage="1" prompt="Enter Deposit amount in this column under this heading" sqref="I2"/>
    <dataValidation allowBlank="1" showInputMessage="1" showErrorMessage="1" prompt="Balance is automatically calculated in this column under this heading" sqref="J2"/>
    <dataValidation allowBlank="1" showInputMessage="1" showErrorMessage="1" prompt="Create a Check Register in this worksheet" sqref="A1"/>
    <dataValidation allowBlank="1" showInputMessage="1" showErrorMessage="1" prompt="Modify or add new categories below. When entries are added in the check register at right for that category, their totals will automatically be updated in this summary" sqref="B2:C2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  <ignoredErrors>
    <ignoredError sqref="J3" calculatedColumn="1"/>
    <ignoredError sqref="I1" emptyCellReference="1"/>
    <ignoredError sqref="J4:J8 C4:C9" emptyCellReference="1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Check Register</vt:lpstr>
      <vt:lpstr>CategoryLookup</vt:lpstr>
      <vt:lpstr>ColumnTitle1</vt:lpstr>
      <vt:lpstr>'Check Register'!Print_Titles</vt:lpstr>
      <vt:lpstr>RowTitleRegion1..I1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2017-02-17T07:09:29Z</dcterms:created>
  <dcterms:modified xsi:type="dcterms:W3CDTF">2017-05-17T08:27:30Z</dcterms:modified>
</cp:coreProperties>
</file>